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15" windowWidth="23415" windowHeight="8835"/>
  </bookViews>
  <sheets>
    <sheet name="Sheet1" sheetId="2" r:id="rId1"/>
  </sheets>
  <externalReferences>
    <externalReference r:id="rId2"/>
    <externalReference r:id="rId3"/>
  </externalReferences>
  <calcPr calcId="124519"/>
</workbook>
</file>

<file path=xl/calcChain.xml><?xml version="1.0" encoding="utf-8"?>
<calcChain xmlns="http://schemas.openxmlformats.org/spreadsheetml/2006/main">
  <c r="O31" i="2"/>
  <c r="N31"/>
  <c r="M31"/>
  <c r="K31"/>
  <c r="G31"/>
  <c r="AI30"/>
  <c r="AH30"/>
  <c r="AG30"/>
  <c r="AF30"/>
  <c r="AE30"/>
  <c r="AD30"/>
  <c r="AC30"/>
  <c r="AB30"/>
  <c r="AA30"/>
  <c r="Z30"/>
  <c r="Y30"/>
  <c r="X30"/>
  <c r="W30"/>
  <c r="V30"/>
  <c r="U30"/>
  <c r="C30"/>
  <c r="C29"/>
  <c r="R28"/>
  <c r="R31" s="1"/>
  <c r="P28"/>
  <c r="P31" s="1"/>
  <c r="L28"/>
  <c r="L31" s="1"/>
  <c r="J28"/>
  <c r="J31" s="1"/>
  <c r="I28"/>
  <c r="I31" s="1"/>
  <c r="H28"/>
  <c r="H31" s="1"/>
  <c r="F28"/>
  <c r="F31" s="1"/>
  <c r="E28"/>
  <c r="E31" s="1"/>
  <c r="D28"/>
  <c r="D31" s="1"/>
  <c r="C27"/>
  <c r="C26"/>
  <c r="C25"/>
  <c r="C24"/>
  <c r="C23"/>
  <c r="C22"/>
  <c r="C21"/>
  <c r="C20"/>
  <c r="C19"/>
  <c r="C18"/>
  <c r="C17"/>
  <c r="C16"/>
  <c r="C15"/>
  <c r="C14"/>
  <c r="C13"/>
  <c r="C12"/>
  <c r="C11"/>
  <c r="C10"/>
  <c r="C9"/>
  <c r="C8"/>
  <c r="C7"/>
  <c r="C6"/>
  <c r="C5"/>
  <c r="C28" l="1"/>
  <c r="C31"/>
</calcChain>
</file>

<file path=xl/sharedStrings.xml><?xml version="1.0" encoding="utf-8"?>
<sst xmlns="http://schemas.openxmlformats.org/spreadsheetml/2006/main" count="48" uniqueCount="46">
  <si>
    <t>项目</t>
  </si>
  <si>
    <t>代码</t>
  </si>
  <si>
    <t>名称</t>
  </si>
  <si>
    <t>外交支出</t>
  </si>
  <si>
    <t>国防支出</t>
  </si>
  <si>
    <t>公共安全支出</t>
  </si>
  <si>
    <t>教育支出</t>
  </si>
  <si>
    <t>科学技术支出</t>
  </si>
  <si>
    <t>文化旅游体育与传媒支出</t>
  </si>
  <si>
    <t>社会保障和就业支出</t>
  </si>
  <si>
    <t>卫生健康支出</t>
  </si>
  <si>
    <t>节能环保支出</t>
  </si>
  <si>
    <t>城乡社区支出</t>
  </si>
  <si>
    <t>农林水支出</t>
  </si>
  <si>
    <t>交通运输支出</t>
  </si>
  <si>
    <t>资源勘探工业信息等支出</t>
  </si>
  <si>
    <t>商业服务业等支出</t>
  </si>
  <si>
    <t>金融支出</t>
  </si>
  <si>
    <t>援助其他地区支出</t>
  </si>
  <si>
    <t>自然资源海洋气象等支出</t>
  </si>
  <si>
    <t>住房保障支出</t>
  </si>
  <si>
    <t>粮油物资储备支出</t>
  </si>
  <si>
    <t>灾害防治及应急管理支出</t>
  </si>
  <si>
    <t>预备费</t>
  </si>
  <si>
    <t>其他支出</t>
  </si>
  <si>
    <t>债务付息支出</t>
  </si>
  <si>
    <t>债务发行费用支出</t>
  </si>
  <si>
    <t>单位:万元</t>
  </si>
  <si>
    <t>总计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</si>
  <si>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</si>
  <si>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</si>
  <si>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</si>
  <si>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</si>
  <si>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</si>
  <si>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</si>
  <si>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</si>
  <si>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</si>
  <si>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</si>
  <si>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</si>
  <si>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</si>
  <si>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</si>
  <si>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</si>
  <si>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预备费及预留</t>
  </si>
  <si>
    <t>一般公共服务支出</t>
  </si>
  <si>
    <t>支出总计</t>
  </si>
  <si>
    <t>2022年一般公共预算支出经济分类表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</si>
</sst>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sz val="11"/>
      <name val="宋体"/>
      <family val="3"/>
      <charset val="134"/>
    </font>
    <font>
      <b/>
      <sz val="18"/>
      <name val="黑体"/>
      <family val="3"/>
      <charset val="134"/>
    </font>
    <font>
      <b/>
      <sz val="16"/>
      <name val="黑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0" xfId="0" applyFont="1" applyFill="1" applyAlignment="1" applyProtection="1">
      <alignment vertical="center"/>
      <protection locked="0"/>
    </xf>
    <xf numFmtId="0" fontId="4" fillId="0" borderId="0" xfId="0" applyFont="1" applyFill="1" applyAlignment="1" applyProtection="1">
      <alignment horizontal="center" vertical="center"/>
      <protection locked="0"/>
    </xf>
    <xf numFmtId="0" fontId="5" fillId="0" borderId="0" xfId="0" applyFont="1" applyFill="1" applyAlignment="1" applyProtection="1">
      <alignment vertical="center"/>
      <protection locked="0"/>
    </xf>
    <xf numFmtId="0" fontId="3" fillId="0" borderId="0" xfId="0" applyFont="1" applyFill="1" applyBorder="1" applyAlignment="1" applyProtection="1">
      <alignment vertical="center"/>
      <protection locked="0"/>
    </xf>
    <xf numFmtId="0" fontId="3" fillId="0" borderId="0" xfId="0" applyFont="1" applyFill="1" applyBorder="1" applyAlignment="1" applyProtection="1">
      <alignment horizontal="right" vertical="center"/>
      <protection locked="0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Alignment="1" applyProtection="1">
      <alignment vertical="center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left" vertical="center"/>
      <protection locked="0"/>
    </xf>
    <xf numFmtId="0" fontId="3" fillId="0" borderId="1" xfId="0" applyFont="1" applyFill="1" applyBorder="1" applyAlignment="1" applyProtection="1">
      <alignment vertical="center"/>
      <protection locked="0"/>
    </xf>
    <xf numFmtId="0" fontId="3" fillId="0" borderId="1" xfId="0" applyFont="1" applyFill="1" applyBorder="1" applyAlignment="1" applyProtection="1">
      <alignment vertical="center"/>
    </xf>
    <xf numFmtId="176" fontId="3" fillId="0" borderId="1" xfId="0" applyNumberFormat="1" applyFont="1" applyFill="1" applyBorder="1" applyAlignment="1" applyProtection="1">
      <alignment vertical="center"/>
      <protection locked="0"/>
    </xf>
    <xf numFmtId="0" fontId="6" fillId="0" borderId="1" xfId="0" applyFont="1" applyFill="1" applyBorder="1" applyAlignment="1" applyProtection="1">
      <alignment horizontal="distributed" vertical="center" indent="2"/>
      <protection locked="0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39044;&#31639;&#32929;/&#25253;&#34920;/&#22823;&#39044;&#31639;&#25253;&#34920;/&#25903;&#20986;&#20998;&#31867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39044;&#31639;&#32929;/&#25253;&#34920;/&#22823;&#39044;&#31639;&#25253;&#34920;/&#65288;4002&#26032;&#24314;&#21306;&#65289;2022&#24180;&#22320;&#26041;&#36130;&#25919;&#39044;&#31639;&#34920;0314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1 (2)"/>
      <sheetName val="Sheet2"/>
    </sheetNames>
    <sheetDataSet>
      <sheetData sheetId="0" refreshError="1"/>
      <sheetData sheetId="1" refreshError="1"/>
      <sheetData sheetId="2" refreshError="1">
        <row r="2">
          <cell r="C2">
            <v>201</v>
          </cell>
          <cell r="D2">
            <v>28300.413499999999</v>
          </cell>
        </row>
        <row r="3">
          <cell r="C3">
            <v>204</v>
          </cell>
          <cell r="D3">
            <v>3698.1887999999999</v>
          </cell>
        </row>
        <row r="4">
          <cell r="C4">
            <v>205</v>
          </cell>
          <cell r="D4">
            <v>10046.4138</v>
          </cell>
        </row>
        <row r="5">
          <cell r="C5">
            <v>206</v>
          </cell>
          <cell r="D5">
            <v>157.38399999999999</v>
          </cell>
        </row>
        <row r="6">
          <cell r="C6">
            <v>207</v>
          </cell>
          <cell r="D6">
            <v>222.49279999999999</v>
          </cell>
        </row>
        <row r="7">
          <cell r="C7">
            <v>208</v>
          </cell>
          <cell r="D7">
            <v>20047.6113</v>
          </cell>
        </row>
        <row r="8">
          <cell r="C8">
            <v>210</v>
          </cell>
          <cell r="D8">
            <v>10823.5615</v>
          </cell>
        </row>
        <row r="9">
          <cell r="C9">
            <v>212</v>
          </cell>
          <cell r="D9">
            <v>862.58820000000003</v>
          </cell>
        </row>
        <row r="10">
          <cell r="C10">
            <v>213</v>
          </cell>
          <cell r="D10">
            <v>4389.7341999999999</v>
          </cell>
        </row>
        <row r="11">
          <cell r="C11">
            <v>214</v>
          </cell>
          <cell r="D11">
            <v>1760.9807000000001</v>
          </cell>
        </row>
        <row r="12">
          <cell r="C12">
            <v>215</v>
          </cell>
          <cell r="D12">
            <v>1114.2021999999999</v>
          </cell>
        </row>
        <row r="13">
          <cell r="C13">
            <v>220</v>
          </cell>
          <cell r="D13">
            <v>1737.9798000000001</v>
          </cell>
        </row>
        <row r="14">
          <cell r="C14">
            <v>221</v>
          </cell>
          <cell r="D14">
            <v>2520.4002999999998</v>
          </cell>
        </row>
        <row r="15">
          <cell r="C15">
            <v>224</v>
          </cell>
          <cell r="D15">
            <v>733.51340000000005</v>
          </cell>
        </row>
        <row r="16">
          <cell r="C16">
            <v>229</v>
          </cell>
          <cell r="D16">
            <v>7000</v>
          </cell>
        </row>
        <row r="18">
          <cell r="C18">
            <v>201</v>
          </cell>
          <cell r="D18">
            <v>21239.984499999999</v>
          </cell>
        </row>
        <row r="19">
          <cell r="C19">
            <v>204</v>
          </cell>
          <cell r="D19">
            <v>2824.51</v>
          </cell>
        </row>
        <row r="20">
          <cell r="C20">
            <v>205</v>
          </cell>
          <cell r="D20">
            <v>1670.9335000000001</v>
          </cell>
        </row>
        <row r="21">
          <cell r="C21">
            <v>206</v>
          </cell>
          <cell r="D21">
            <v>156.32380000000001</v>
          </cell>
        </row>
        <row r="22">
          <cell r="C22">
            <v>207</v>
          </cell>
          <cell r="D22">
            <v>218.7681</v>
          </cell>
        </row>
        <row r="23">
          <cell r="C23">
            <v>208</v>
          </cell>
          <cell r="D23">
            <v>4574.0308000000005</v>
          </cell>
        </row>
        <row r="24">
          <cell r="C24">
            <v>210</v>
          </cell>
          <cell r="D24">
            <v>2663.4690999999998</v>
          </cell>
        </row>
        <row r="25">
          <cell r="C25">
            <v>211</v>
          </cell>
          <cell r="D25">
            <v>12013.12</v>
          </cell>
        </row>
        <row r="26">
          <cell r="C26">
            <v>212</v>
          </cell>
          <cell r="D26">
            <v>4702.7448999999997</v>
          </cell>
        </row>
        <row r="27">
          <cell r="C27">
            <v>213</v>
          </cell>
          <cell r="D27">
            <v>5991.9328999999998</v>
          </cell>
        </row>
        <row r="28">
          <cell r="C28">
            <v>214</v>
          </cell>
          <cell r="D28">
            <v>406.49869999999999</v>
          </cell>
        </row>
        <row r="29">
          <cell r="C29">
            <v>215</v>
          </cell>
          <cell r="D29">
            <v>223.49889999999999</v>
          </cell>
        </row>
        <row r="30">
          <cell r="C30">
            <v>220</v>
          </cell>
          <cell r="D30">
            <v>2900.8620000000001</v>
          </cell>
        </row>
        <row r="31">
          <cell r="C31">
            <v>222</v>
          </cell>
          <cell r="D31">
            <v>814</v>
          </cell>
        </row>
        <row r="32">
          <cell r="C32">
            <v>224</v>
          </cell>
          <cell r="D32">
            <v>1728.9297999999999</v>
          </cell>
        </row>
        <row r="33">
          <cell r="C33">
            <v>229</v>
          </cell>
          <cell r="D33">
            <v>44230</v>
          </cell>
        </row>
        <row r="35">
          <cell r="C35">
            <v>201</v>
          </cell>
          <cell r="D35">
            <v>722.83759999999995</v>
          </cell>
        </row>
        <row r="36">
          <cell r="C36">
            <v>204</v>
          </cell>
          <cell r="D36">
            <v>32</v>
          </cell>
        </row>
        <row r="37">
          <cell r="C37">
            <v>205</v>
          </cell>
          <cell r="D37">
            <v>45284.74</v>
          </cell>
        </row>
        <row r="38">
          <cell r="C38">
            <v>207</v>
          </cell>
          <cell r="D38">
            <v>60</v>
          </cell>
        </row>
        <row r="39">
          <cell r="C39">
            <v>208</v>
          </cell>
          <cell r="D39">
            <v>80</v>
          </cell>
        </row>
        <row r="40">
          <cell r="C40">
            <v>210</v>
          </cell>
          <cell r="D40">
            <v>124</v>
          </cell>
        </row>
        <row r="41">
          <cell r="C41">
            <v>211</v>
          </cell>
          <cell r="D41">
            <v>20</v>
          </cell>
        </row>
        <row r="42">
          <cell r="C42">
            <v>212</v>
          </cell>
          <cell r="D42">
            <v>55520</v>
          </cell>
        </row>
        <row r="43">
          <cell r="C43">
            <v>213</v>
          </cell>
          <cell r="D43">
            <v>6575</v>
          </cell>
        </row>
        <row r="44">
          <cell r="C44">
            <v>220</v>
          </cell>
          <cell r="D44">
            <v>141.34</v>
          </cell>
        </row>
        <row r="45">
          <cell r="C45">
            <v>224</v>
          </cell>
          <cell r="D45">
            <v>46</v>
          </cell>
        </row>
        <row r="46">
          <cell r="C46">
            <v>227</v>
          </cell>
          <cell r="D46">
            <v>26000</v>
          </cell>
        </row>
        <row r="47">
          <cell r="C47">
            <v>231</v>
          </cell>
          <cell r="D47">
            <v>5000</v>
          </cell>
        </row>
        <row r="48">
          <cell r="C48">
            <v>232</v>
          </cell>
          <cell r="D48">
            <v>7000</v>
          </cell>
        </row>
        <row r="50">
          <cell r="C50">
            <v>201</v>
          </cell>
          <cell r="D50">
            <v>11873.922200000001</v>
          </cell>
        </row>
        <row r="51">
          <cell r="C51">
            <v>203</v>
          </cell>
          <cell r="D51">
            <v>1494.65</v>
          </cell>
        </row>
        <row r="52">
          <cell r="C52">
            <v>204</v>
          </cell>
          <cell r="D52">
            <v>22508.0419</v>
          </cell>
        </row>
        <row r="53">
          <cell r="C53">
            <v>205</v>
          </cell>
          <cell r="D53">
            <v>82630.931700000001</v>
          </cell>
        </row>
        <row r="54">
          <cell r="C54">
            <v>206</v>
          </cell>
          <cell r="D54">
            <v>50</v>
          </cell>
        </row>
        <row r="55">
          <cell r="C55">
            <v>207</v>
          </cell>
          <cell r="D55">
            <v>2668.3337999999999</v>
          </cell>
        </row>
        <row r="56">
          <cell r="C56">
            <v>208</v>
          </cell>
          <cell r="D56">
            <v>13589.879800000001</v>
          </cell>
        </row>
        <row r="57">
          <cell r="C57">
            <v>210</v>
          </cell>
          <cell r="D57">
            <v>21612.200099999998</v>
          </cell>
        </row>
        <row r="58">
          <cell r="C58">
            <v>211</v>
          </cell>
          <cell r="D58">
            <v>88</v>
          </cell>
        </row>
        <row r="59">
          <cell r="C59">
            <v>212</v>
          </cell>
          <cell r="D59">
            <v>27678.891800000001</v>
          </cell>
        </row>
        <row r="60">
          <cell r="C60">
            <v>213</v>
          </cell>
          <cell r="D60">
            <v>6564.3384999999998</v>
          </cell>
        </row>
        <row r="61">
          <cell r="C61">
            <v>214</v>
          </cell>
          <cell r="D61">
            <v>100</v>
          </cell>
        </row>
        <row r="62">
          <cell r="C62">
            <v>215</v>
          </cell>
          <cell r="D62">
            <v>415.74200000000002</v>
          </cell>
        </row>
        <row r="63">
          <cell r="C63">
            <v>216</v>
          </cell>
          <cell r="D63">
            <v>465.46069999999997</v>
          </cell>
        </row>
        <row r="64">
          <cell r="C64">
            <v>220</v>
          </cell>
          <cell r="D64">
            <v>499.01080000000002</v>
          </cell>
        </row>
        <row r="65">
          <cell r="C65">
            <v>221</v>
          </cell>
          <cell r="D65">
            <v>6237.4188000000004</v>
          </cell>
        </row>
        <row r="66">
          <cell r="C66">
            <v>222</v>
          </cell>
          <cell r="D66">
            <v>45</v>
          </cell>
        </row>
        <row r="67">
          <cell r="C67">
            <v>224</v>
          </cell>
          <cell r="D67">
            <v>2907.4</v>
          </cell>
        </row>
        <row r="68">
          <cell r="C68">
            <v>229</v>
          </cell>
          <cell r="D68">
            <v>80</v>
          </cell>
        </row>
        <row r="70">
          <cell r="C70">
            <v>201</v>
          </cell>
          <cell r="D70">
            <v>289.10000000000002</v>
          </cell>
        </row>
        <row r="71">
          <cell r="C71">
            <v>204</v>
          </cell>
          <cell r="D71">
            <v>3808.5</v>
          </cell>
        </row>
        <row r="72">
          <cell r="C72">
            <v>205</v>
          </cell>
          <cell r="D72">
            <v>75.444999999999993</v>
          </cell>
        </row>
        <row r="73">
          <cell r="C73">
            <v>207</v>
          </cell>
          <cell r="D73">
            <v>24</v>
          </cell>
        </row>
        <row r="74">
          <cell r="C74">
            <v>208</v>
          </cell>
          <cell r="D74">
            <v>1000</v>
          </cell>
        </row>
        <row r="75">
          <cell r="C75">
            <v>210</v>
          </cell>
          <cell r="D75">
            <v>1860</v>
          </cell>
        </row>
        <row r="76">
          <cell r="C76">
            <v>211</v>
          </cell>
          <cell r="D76">
            <v>500</v>
          </cell>
        </row>
        <row r="77">
          <cell r="C77">
            <v>212</v>
          </cell>
          <cell r="D77">
            <v>6724</v>
          </cell>
        </row>
        <row r="78">
          <cell r="C78">
            <v>213</v>
          </cell>
          <cell r="D78">
            <v>15046</v>
          </cell>
        </row>
        <row r="79">
          <cell r="C79">
            <v>216</v>
          </cell>
          <cell r="D79">
            <v>314.5</v>
          </cell>
        </row>
        <row r="80">
          <cell r="C80">
            <v>220</v>
          </cell>
          <cell r="D80">
            <v>68.2</v>
          </cell>
        </row>
        <row r="81">
          <cell r="C81">
            <v>221</v>
          </cell>
          <cell r="D81">
            <v>100</v>
          </cell>
        </row>
        <row r="82">
          <cell r="C82">
            <v>222</v>
          </cell>
          <cell r="D82">
            <v>250</v>
          </cell>
        </row>
        <row r="83">
          <cell r="C83">
            <v>224</v>
          </cell>
          <cell r="D83">
            <v>100</v>
          </cell>
        </row>
        <row r="85">
          <cell r="C85">
            <v>201</v>
          </cell>
          <cell r="D85">
            <v>762.79</v>
          </cell>
        </row>
        <row r="86">
          <cell r="C86">
            <v>206</v>
          </cell>
          <cell r="D86">
            <v>1050</v>
          </cell>
        </row>
        <row r="87">
          <cell r="C87">
            <v>211</v>
          </cell>
          <cell r="D87">
            <v>212</v>
          </cell>
        </row>
        <row r="88">
          <cell r="C88">
            <v>214</v>
          </cell>
          <cell r="D88">
            <v>30</v>
          </cell>
        </row>
        <row r="89">
          <cell r="C89">
            <v>215</v>
          </cell>
          <cell r="D89">
            <v>1.5</v>
          </cell>
        </row>
        <row r="90">
          <cell r="C90">
            <v>224</v>
          </cell>
          <cell r="D90">
            <v>100</v>
          </cell>
        </row>
        <row r="92">
          <cell r="C92">
            <v>201</v>
          </cell>
          <cell r="D92">
            <v>210.40710000000001</v>
          </cell>
        </row>
        <row r="93">
          <cell r="C93">
            <v>204</v>
          </cell>
          <cell r="D93">
            <v>17.388400000000001</v>
          </cell>
        </row>
        <row r="94">
          <cell r="C94">
            <v>205</v>
          </cell>
          <cell r="D94">
            <v>856.92309999999998</v>
          </cell>
        </row>
        <row r="95">
          <cell r="C95">
            <v>207</v>
          </cell>
          <cell r="D95">
            <v>0.48</v>
          </cell>
        </row>
        <row r="96">
          <cell r="C96">
            <v>208</v>
          </cell>
          <cell r="D96">
            <v>12513.4887</v>
          </cell>
        </row>
        <row r="97">
          <cell r="C97">
            <v>210</v>
          </cell>
          <cell r="D97">
            <v>3507.4919</v>
          </cell>
        </row>
        <row r="98">
          <cell r="C98">
            <v>212</v>
          </cell>
          <cell r="D98">
            <v>25.727499999999999</v>
          </cell>
        </row>
        <row r="99">
          <cell r="C99">
            <v>213</v>
          </cell>
          <cell r="D99">
            <v>98.538300000000007</v>
          </cell>
        </row>
        <row r="100">
          <cell r="C100">
            <v>214</v>
          </cell>
          <cell r="D100">
            <v>0.71799999999999997</v>
          </cell>
        </row>
        <row r="101">
          <cell r="C101">
            <v>215</v>
          </cell>
          <cell r="D101">
            <v>58.144067999999997</v>
          </cell>
        </row>
        <row r="102">
          <cell r="C102">
            <v>216</v>
          </cell>
          <cell r="D102">
            <v>2.8073999999999999</v>
          </cell>
        </row>
        <row r="103">
          <cell r="C103">
            <v>220</v>
          </cell>
          <cell r="D103">
            <v>7.4827000000000004</v>
          </cell>
        </row>
        <row r="104">
          <cell r="C104">
            <v>224</v>
          </cell>
          <cell r="D104">
            <v>92</v>
          </cell>
        </row>
        <row r="105">
          <cell r="C105">
            <v>229</v>
          </cell>
          <cell r="D105">
            <v>0.42</v>
          </cell>
        </row>
        <row r="110">
          <cell r="C110">
            <v>201</v>
          </cell>
          <cell r="D110">
            <v>629.14639999999997</v>
          </cell>
        </row>
        <row r="111">
          <cell r="C111">
            <v>206</v>
          </cell>
          <cell r="D111">
            <v>60000</v>
          </cell>
        </row>
        <row r="112">
          <cell r="C112">
            <v>207</v>
          </cell>
          <cell r="D112">
            <v>4075</v>
          </cell>
        </row>
        <row r="113">
          <cell r="C113">
            <v>208</v>
          </cell>
          <cell r="D113">
            <v>5822.1</v>
          </cell>
        </row>
        <row r="114">
          <cell r="C114">
            <v>210</v>
          </cell>
          <cell r="D114">
            <v>5000</v>
          </cell>
        </row>
        <row r="115">
          <cell r="C115">
            <v>211</v>
          </cell>
          <cell r="D115">
            <v>4527.47</v>
          </cell>
        </row>
        <row r="116">
          <cell r="C116">
            <v>212</v>
          </cell>
          <cell r="D116">
            <v>137</v>
          </cell>
        </row>
        <row r="117">
          <cell r="C117">
            <v>213</v>
          </cell>
          <cell r="D117">
            <v>1757.8</v>
          </cell>
        </row>
        <row r="118">
          <cell r="C118">
            <v>220</v>
          </cell>
          <cell r="D118">
            <v>48.5</v>
          </cell>
        </row>
        <row r="119">
          <cell r="C119">
            <v>224</v>
          </cell>
          <cell r="D119">
            <v>20</v>
          </cell>
        </row>
        <row r="120">
          <cell r="C120">
            <v>229</v>
          </cell>
          <cell r="D120">
            <v>40500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表五 (2)"/>
      <sheetName val="封面"/>
      <sheetName val="目录"/>
      <sheetName val="表一"/>
      <sheetName val="表一 (收入分县区过渡表)"/>
      <sheetName val="表二"/>
      <sheetName val="表二 (县区过渡表)"/>
      <sheetName val="表三"/>
      <sheetName val="表三 (县区过渡表)"/>
      <sheetName val="表四"/>
      <sheetName val="表五"/>
      <sheetName val="表六 (1)"/>
      <sheetName val="表六（2)"/>
      <sheetName val="表七 (1)"/>
      <sheetName val="表七(2)"/>
      <sheetName val="表八"/>
      <sheetName val="表九"/>
      <sheetName val="表九 (县区过渡表)"/>
      <sheetName val="表十"/>
      <sheetName val="表十一"/>
      <sheetName val="表十二"/>
      <sheetName val="表十三"/>
      <sheetName val="表十四"/>
      <sheetName val="表十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8">
          <cell r="J8">
            <v>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I31"/>
  <sheetViews>
    <sheetView tabSelected="1" workbookViewId="0">
      <selection activeCell="M8" sqref="M8"/>
    </sheetView>
  </sheetViews>
  <sheetFormatPr defaultColWidth="9" defaultRowHeight="13.5"/>
  <cols>
    <col min="1" max="1" width="9" style="1" customWidth="1"/>
    <col min="2" max="2" width="33.375" style="1" customWidth="1"/>
    <col min="3" max="18" width="7.375" style="1" customWidth="1"/>
    <col min="19" max="16384" width="9" style="1"/>
  </cols>
  <sheetData>
    <row r="1" spans="1:18" s="3" customFormat="1" ht="22.5">
      <c r="A1" s="2" t="s">
        <v>45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ht="20.25" customHeight="1">
      <c r="D2" s="4"/>
      <c r="E2" s="4"/>
      <c r="F2" s="4"/>
      <c r="G2" s="4"/>
      <c r="H2" s="4"/>
      <c r="I2" s="4"/>
      <c r="R2" s="5" t="s">
        <v>27</v>
      </c>
    </row>
    <row r="3" spans="1:18" s="8" customFormat="1" ht="23.1" customHeight="1">
      <c r="A3" s="6" t="s">
        <v>0</v>
      </c>
      <c r="B3" s="6"/>
      <c r="C3" s="6" t="s">
        <v>28</v>
      </c>
      <c r="D3" s="7">
        <v>501</v>
      </c>
      <c r="E3" s="7">
        <v>502</v>
      </c>
      <c r="F3" s="7">
        <v>503</v>
      </c>
      <c r="G3" s="7">
        <v>504</v>
      </c>
      <c r="H3" s="7">
        <v>505</v>
      </c>
      <c r="I3" s="7">
        <v>506</v>
      </c>
      <c r="J3" s="7">
        <v>507</v>
      </c>
      <c r="K3" s="7">
        <v>508</v>
      </c>
      <c r="L3" s="7">
        <v>509</v>
      </c>
      <c r="M3" s="7">
        <v>510</v>
      </c>
      <c r="N3" s="7">
        <v>511</v>
      </c>
      <c r="O3" s="7">
        <v>512</v>
      </c>
      <c r="P3" s="7">
        <v>513</v>
      </c>
      <c r="Q3" s="7">
        <v>514</v>
      </c>
      <c r="R3" s="7">
        <v>515</v>
      </c>
    </row>
    <row r="4" spans="1:18" s="8" customFormat="1" ht="69" customHeight="1">
      <c r="A4" s="7" t="s">
        <v>1</v>
      </c>
      <c r="B4" s="7" t="s">
        <v>2</v>
      </c>
      <c r="C4" s="6"/>
      <c r="D4" s="9" t="s">
        <v>29</v>
      </c>
      <c r="E4" s="9" t="s">
        <v>30</v>
      </c>
      <c r="F4" s="9" t="s">
        <v>31</v>
      </c>
      <c r="G4" s="9" t="s">
        <v>32</v>
      </c>
      <c r="H4" s="9" t="s">
        <v>33</v>
      </c>
      <c r="I4" s="9" t="s">
        <v>34</v>
      </c>
      <c r="J4" s="9" t="s">
        <v>35</v>
      </c>
      <c r="K4" s="9" t="s">
        <v>36</v>
      </c>
      <c r="L4" s="9" t="s">
        <v>37</v>
      </c>
      <c r="M4" s="9" t="s">
        <v>38</v>
      </c>
      <c r="N4" s="9" t="s">
        <v>39</v>
      </c>
      <c r="O4" s="9" t="s">
        <v>40</v>
      </c>
      <c r="P4" s="9" t="s">
        <v>41</v>
      </c>
      <c r="Q4" s="9" t="s">
        <v>42</v>
      </c>
      <c r="R4" s="9" t="s">
        <v>24</v>
      </c>
    </row>
    <row r="5" spans="1:18" ht="20.100000000000001" customHeight="1">
      <c r="A5" s="10">
        <v>201</v>
      </c>
      <c r="B5" s="11" t="s">
        <v>43</v>
      </c>
      <c r="C5" s="12">
        <f>SUM(D5:R5)</f>
        <v>71678</v>
      </c>
      <c r="D5" s="11">
        <v>28300</v>
      </c>
      <c r="E5" s="11">
        <v>21240</v>
      </c>
      <c r="F5" s="11">
        <v>723</v>
      </c>
      <c r="G5" s="11">
        <v>7650</v>
      </c>
      <c r="H5" s="11">
        <v>11874</v>
      </c>
      <c r="I5" s="11">
        <v>289</v>
      </c>
      <c r="J5" s="11">
        <v>763</v>
      </c>
      <c r="K5" s="11">
        <v>0</v>
      </c>
      <c r="L5" s="11">
        <v>210</v>
      </c>
      <c r="M5" s="11">
        <v>0</v>
      </c>
      <c r="N5" s="11">
        <v>0</v>
      </c>
      <c r="O5" s="11">
        <v>0</v>
      </c>
      <c r="P5" s="11">
        <v>0</v>
      </c>
      <c r="Q5" s="11">
        <v>0</v>
      </c>
      <c r="R5" s="11">
        <v>629</v>
      </c>
    </row>
    <row r="6" spans="1:18" ht="20.100000000000001" customHeight="1">
      <c r="A6" s="10">
        <v>202</v>
      </c>
      <c r="B6" s="11" t="s">
        <v>3</v>
      </c>
      <c r="C6" s="12">
        <f t="shared" ref="C6:C31" si="0">SUM(D6:R6)</f>
        <v>0</v>
      </c>
      <c r="D6" s="11">
        <v>0</v>
      </c>
      <c r="E6" s="11">
        <v>0</v>
      </c>
      <c r="F6" s="11">
        <v>0</v>
      </c>
      <c r="G6" s="11">
        <v>0</v>
      </c>
      <c r="H6" s="11">
        <v>0</v>
      </c>
      <c r="I6" s="11">
        <v>0</v>
      </c>
      <c r="J6" s="11">
        <v>0</v>
      </c>
      <c r="K6" s="11">
        <v>0</v>
      </c>
      <c r="L6" s="11">
        <v>0</v>
      </c>
      <c r="M6" s="11">
        <v>0</v>
      </c>
      <c r="N6" s="11">
        <v>0</v>
      </c>
      <c r="O6" s="11">
        <v>0</v>
      </c>
      <c r="P6" s="11">
        <v>0</v>
      </c>
      <c r="Q6" s="11">
        <v>0</v>
      </c>
      <c r="R6" s="11">
        <v>0</v>
      </c>
    </row>
    <row r="7" spans="1:18" ht="20.100000000000001" customHeight="1">
      <c r="A7" s="10">
        <v>203</v>
      </c>
      <c r="B7" s="11" t="s">
        <v>4</v>
      </c>
      <c r="C7" s="12">
        <f t="shared" si="0"/>
        <v>3294</v>
      </c>
      <c r="D7" s="11">
        <v>0</v>
      </c>
      <c r="E7" s="11">
        <v>0</v>
      </c>
      <c r="F7" s="11">
        <v>0</v>
      </c>
      <c r="G7" s="11">
        <v>1799</v>
      </c>
      <c r="H7" s="11">
        <v>1495</v>
      </c>
      <c r="I7" s="11">
        <v>0</v>
      </c>
      <c r="J7" s="11">
        <v>0</v>
      </c>
      <c r="K7" s="11">
        <v>0</v>
      </c>
      <c r="L7" s="11">
        <v>0</v>
      </c>
      <c r="M7" s="11">
        <v>0</v>
      </c>
      <c r="N7" s="11">
        <v>0</v>
      </c>
      <c r="O7" s="11">
        <v>0</v>
      </c>
      <c r="P7" s="11">
        <v>0</v>
      </c>
      <c r="Q7" s="11">
        <v>0</v>
      </c>
      <c r="R7" s="11">
        <v>0</v>
      </c>
    </row>
    <row r="8" spans="1:18" ht="20.100000000000001" customHeight="1">
      <c r="A8" s="10">
        <v>204</v>
      </c>
      <c r="B8" s="11" t="s">
        <v>5</v>
      </c>
      <c r="C8" s="12">
        <f t="shared" si="0"/>
        <v>34699</v>
      </c>
      <c r="D8" s="11">
        <v>3698</v>
      </c>
      <c r="E8" s="11">
        <v>2825</v>
      </c>
      <c r="F8" s="11">
        <v>32</v>
      </c>
      <c r="G8" s="11">
        <v>1810</v>
      </c>
      <c r="H8" s="11">
        <v>22508</v>
      </c>
      <c r="I8" s="11">
        <v>3809</v>
      </c>
      <c r="J8" s="11">
        <v>0</v>
      </c>
      <c r="K8" s="11">
        <v>0</v>
      </c>
      <c r="L8" s="11">
        <v>17</v>
      </c>
      <c r="M8" s="11">
        <v>0</v>
      </c>
      <c r="N8" s="11">
        <v>0</v>
      </c>
      <c r="O8" s="11">
        <v>0</v>
      </c>
      <c r="P8" s="11">
        <v>0</v>
      </c>
      <c r="Q8" s="11">
        <v>0</v>
      </c>
      <c r="R8" s="11">
        <v>0</v>
      </c>
    </row>
    <row r="9" spans="1:18" ht="20.100000000000001" customHeight="1">
      <c r="A9" s="10">
        <v>205</v>
      </c>
      <c r="B9" s="11" t="s">
        <v>6</v>
      </c>
      <c r="C9" s="12">
        <f t="shared" si="0"/>
        <v>154269</v>
      </c>
      <c r="D9" s="11">
        <v>10046</v>
      </c>
      <c r="E9" s="11">
        <v>1671</v>
      </c>
      <c r="F9" s="11">
        <v>45285</v>
      </c>
      <c r="G9" s="11">
        <v>13704</v>
      </c>
      <c r="H9" s="11">
        <v>82631</v>
      </c>
      <c r="I9" s="11">
        <v>75</v>
      </c>
      <c r="J9" s="11">
        <v>0</v>
      </c>
      <c r="K9" s="11">
        <v>0</v>
      </c>
      <c r="L9" s="11">
        <v>857</v>
      </c>
      <c r="M9" s="11">
        <v>0</v>
      </c>
      <c r="N9" s="11">
        <v>0</v>
      </c>
      <c r="O9" s="11">
        <v>0</v>
      </c>
      <c r="P9" s="11">
        <v>0</v>
      </c>
      <c r="Q9" s="11">
        <v>0</v>
      </c>
      <c r="R9" s="11">
        <v>0</v>
      </c>
    </row>
    <row r="10" spans="1:18" ht="20.100000000000001" customHeight="1">
      <c r="A10" s="10">
        <v>206</v>
      </c>
      <c r="B10" s="11" t="s">
        <v>7</v>
      </c>
      <c r="C10" s="12">
        <f t="shared" si="0"/>
        <v>61414</v>
      </c>
      <c r="D10" s="11">
        <v>157</v>
      </c>
      <c r="E10" s="11">
        <v>156</v>
      </c>
      <c r="F10" s="11">
        <v>0</v>
      </c>
      <c r="G10" s="11">
        <v>1</v>
      </c>
      <c r="H10" s="11">
        <v>50</v>
      </c>
      <c r="I10" s="11">
        <v>0</v>
      </c>
      <c r="J10" s="11">
        <v>1050</v>
      </c>
      <c r="K10" s="11">
        <v>0</v>
      </c>
      <c r="L10" s="11">
        <v>0</v>
      </c>
      <c r="M10" s="11">
        <v>0</v>
      </c>
      <c r="N10" s="11">
        <v>0</v>
      </c>
      <c r="O10" s="11">
        <v>0</v>
      </c>
      <c r="P10" s="11">
        <v>0</v>
      </c>
      <c r="Q10" s="11">
        <v>0</v>
      </c>
      <c r="R10" s="11">
        <v>60000</v>
      </c>
    </row>
    <row r="11" spans="1:18" ht="20.100000000000001" customHeight="1">
      <c r="A11" s="10">
        <v>207</v>
      </c>
      <c r="B11" s="11" t="s">
        <v>8</v>
      </c>
      <c r="C11" s="12">
        <f t="shared" si="0"/>
        <v>7269</v>
      </c>
      <c r="D11" s="11">
        <v>222</v>
      </c>
      <c r="E11" s="11">
        <v>219</v>
      </c>
      <c r="F11" s="11">
        <v>60</v>
      </c>
      <c r="G11" s="11">
        <v>1</v>
      </c>
      <c r="H11" s="11">
        <v>2668</v>
      </c>
      <c r="I11" s="11">
        <v>24</v>
      </c>
      <c r="J11" s="11">
        <v>0</v>
      </c>
      <c r="K11" s="11">
        <v>0</v>
      </c>
      <c r="L11" s="11">
        <v>0</v>
      </c>
      <c r="M11" s="11">
        <v>0</v>
      </c>
      <c r="N11" s="11">
        <v>0</v>
      </c>
      <c r="O11" s="11">
        <v>0</v>
      </c>
      <c r="P11" s="11">
        <v>0</v>
      </c>
      <c r="Q11" s="11">
        <v>0</v>
      </c>
      <c r="R11" s="11">
        <v>4075</v>
      </c>
    </row>
    <row r="12" spans="1:18" ht="20.100000000000001" customHeight="1">
      <c r="A12" s="10">
        <v>208</v>
      </c>
      <c r="B12" s="11" t="s">
        <v>9</v>
      </c>
      <c r="C12" s="12">
        <f t="shared" si="0"/>
        <v>91043</v>
      </c>
      <c r="D12" s="11">
        <v>20048</v>
      </c>
      <c r="E12" s="11">
        <v>4574</v>
      </c>
      <c r="F12" s="11">
        <v>80</v>
      </c>
      <c r="G12" s="11">
        <v>27416</v>
      </c>
      <c r="H12" s="11">
        <v>13590</v>
      </c>
      <c r="I12" s="11">
        <v>1000</v>
      </c>
      <c r="J12" s="11">
        <v>0</v>
      </c>
      <c r="K12" s="11">
        <v>0</v>
      </c>
      <c r="L12" s="11">
        <v>12513</v>
      </c>
      <c r="M12" s="11">
        <v>6000</v>
      </c>
      <c r="N12" s="11">
        <v>0</v>
      </c>
      <c r="O12" s="11">
        <v>0</v>
      </c>
      <c r="P12" s="11">
        <v>0</v>
      </c>
      <c r="Q12" s="11">
        <v>0</v>
      </c>
      <c r="R12" s="11">
        <v>5822</v>
      </c>
    </row>
    <row r="13" spans="1:18" ht="20.100000000000001" customHeight="1">
      <c r="A13" s="10">
        <v>210</v>
      </c>
      <c r="B13" s="11" t="s">
        <v>10</v>
      </c>
      <c r="C13" s="12">
        <f t="shared" si="0"/>
        <v>67645</v>
      </c>
      <c r="D13" s="11">
        <v>10824</v>
      </c>
      <c r="E13" s="11">
        <v>2663</v>
      </c>
      <c r="F13" s="11">
        <v>124</v>
      </c>
      <c r="G13" s="11">
        <v>5955</v>
      </c>
      <c r="H13" s="11">
        <v>21612</v>
      </c>
      <c r="I13" s="11">
        <v>1860</v>
      </c>
      <c r="J13" s="11">
        <v>0</v>
      </c>
      <c r="K13" s="11">
        <v>0</v>
      </c>
      <c r="L13" s="11">
        <v>3507</v>
      </c>
      <c r="M13" s="11">
        <v>16100</v>
      </c>
      <c r="N13" s="11">
        <v>0</v>
      </c>
      <c r="O13" s="11">
        <v>0</v>
      </c>
      <c r="P13" s="11">
        <v>0</v>
      </c>
      <c r="Q13" s="11">
        <v>0</v>
      </c>
      <c r="R13" s="11">
        <v>5000</v>
      </c>
    </row>
    <row r="14" spans="1:18" ht="20.100000000000001" customHeight="1">
      <c r="A14" s="10">
        <v>211</v>
      </c>
      <c r="B14" s="11" t="s">
        <v>11</v>
      </c>
      <c r="C14" s="12">
        <f t="shared" si="0"/>
        <v>17412</v>
      </c>
      <c r="D14" s="11">
        <v>0</v>
      </c>
      <c r="E14" s="11">
        <v>12013</v>
      </c>
      <c r="F14" s="11">
        <v>20</v>
      </c>
      <c r="G14" s="11">
        <v>52</v>
      </c>
      <c r="H14" s="11">
        <v>88</v>
      </c>
      <c r="I14" s="11">
        <v>500</v>
      </c>
      <c r="J14" s="11">
        <v>212</v>
      </c>
      <c r="K14" s="11">
        <v>0</v>
      </c>
      <c r="L14" s="11">
        <v>0</v>
      </c>
      <c r="M14" s="11">
        <v>0</v>
      </c>
      <c r="N14" s="11">
        <v>0</v>
      </c>
      <c r="O14" s="11">
        <v>0</v>
      </c>
      <c r="P14" s="11">
        <v>0</v>
      </c>
      <c r="Q14" s="11">
        <v>0</v>
      </c>
      <c r="R14" s="11">
        <v>4527</v>
      </c>
    </row>
    <row r="15" spans="1:18" ht="20.100000000000001" customHeight="1">
      <c r="A15" s="10">
        <v>212</v>
      </c>
      <c r="B15" s="11" t="s">
        <v>12</v>
      </c>
      <c r="C15" s="12">
        <f t="shared" si="0"/>
        <v>111827</v>
      </c>
      <c r="D15" s="11">
        <v>863</v>
      </c>
      <c r="E15" s="11">
        <v>4703</v>
      </c>
      <c r="F15" s="11">
        <v>55520</v>
      </c>
      <c r="G15" s="11">
        <v>16175</v>
      </c>
      <c r="H15" s="11">
        <v>27679</v>
      </c>
      <c r="I15" s="11">
        <v>6724</v>
      </c>
      <c r="J15" s="11">
        <v>0</v>
      </c>
      <c r="K15" s="11">
        <v>0</v>
      </c>
      <c r="L15" s="11">
        <v>26</v>
      </c>
      <c r="M15" s="11">
        <v>0</v>
      </c>
      <c r="N15" s="11">
        <v>0</v>
      </c>
      <c r="O15" s="11">
        <v>0</v>
      </c>
      <c r="P15" s="11">
        <v>0</v>
      </c>
      <c r="Q15" s="11">
        <v>0</v>
      </c>
      <c r="R15" s="11">
        <v>137</v>
      </c>
    </row>
    <row r="16" spans="1:18" ht="20.100000000000001" customHeight="1">
      <c r="A16" s="10">
        <v>213</v>
      </c>
      <c r="B16" s="11" t="s">
        <v>13</v>
      </c>
      <c r="C16" s="12">
        <f t="shared" si="0"/>
        <v>58089</v>
      </c>
      <c r="D16" s="11">
        <v>4390</v>
      </c>
      <c r="E16" s="11">
        <v>5992</v>
      </c>
      <c r="F16" s="11">
        <v>6575</v>
      </c>
      <c r="G16" s="11">
        <v>17665</v>
      </c>
      <c r="H16" s="11">
        <v>6564</v>
      </c>
      <c r="I16" s="11">
        <v>15046</v>
      </c>
      <c r="J16" s="11">
        <v>0</v>
      </c>
      <c r="K16" s="11">
        <v>0</v>
      </c>
      <c r="L16" s="11">
        <v>99</v>
      </c>
      <c r="M16" s="11">
        <v>0</v>
      </c>
      <c r="N16" s="11">
        <v>0</v>
      </c>
      <c r="O16" s="11">
        <v>0</v>
      </c>
      <c r="P16" s="11">
        <v>0</v>
      </c>
      <c r="Q16" s="11">
        <v>0</v>
      </c>
      <c r="R16" s="11">
        <v>1758</v>
      </c>
    </row>
    <row r="17" spans="1:35" ht="20.100000000000001" customHeight="1">
      <c r="A17" s="10">
        <v>214</v>
      </c>
      <c r="B17" s="11" t="s">
        <v>14</v>
      </c>
      <c r="C17" s="12">
        <f t="shared" si="0"/>
        <v>2298</v>
      </c>
      <c r="D17" s="11">
        <v>1761</v>
      </c>
      <c r="E17" s="11">
        <v>406</v>
      </c>
      <c r="F17" s="11">
        <v>0</v>
      </c>
      <c r="G17" s="11">
        <v>0</v>
      </c>
      <c r="H17" s="11">
        <v>100</v>
      </c>
      <c r="I17" s="11">
        <v>0</v>
      </c>
      <c r="J17" s="11">
        <v>30</v>
      </c>
      <c r="K17" s="11">
        <v>0</v>
      </c>
      <c r="L17" s="11">
        <v>1</v>
      </c>
      <c r="M17" s="11">
        <v>0</v>
      </c>
      <c r="N17" s="11">
        <v>0</v>
      </c>
      <c r="O17" s="11">
        <v>0</v>
      </c>
      <c r="P17" s="11">
        <v>0</v>
      </c>
      <c r="Q17" s="11">
        <v>0</v>
      </c>
      <c r="R17" s="11">
        <v>0</v>
      </c>
    </row>
    <row r="18" spans="1:35" ht="20.100000000000001" customHeight="1">
      <c r="A18" s="10">
        <v>215</v>
      </c>
      <c r="B18" s="13" t="s">
        <v>15</v>
      </c>
      <c r="C18" s="12">
        <f t="shared" si="0"/>
        <v>2044</v>
      </c>
      <c r="D18" s="11">
        <v>1114</v>
      </c>
      <c r="E18" s="11">
        <v>223</v>
      </c>
      <c r="F18" s="11">
        <v>0</v>
      </c>
      <c r="G18" s="11">
        <v>231</v>
      </c>
      <c r="H18" s="11">
        <v>416</v>
      </c>
      <c r="I18" s="11">
        <v>0</v>
      </c>
      <c r="J18" s="11">
        <v>2</v>
      </c>
      <c r="K18" s="11">
        <v>0</v>
      </c>
      <c r="L18" s="11">
        <v>58</v>
      </c>
      <c r="M18" s="11">
        <v>0</v>
      </c>
      <c r="N18" s="11">
        <v>0</v>
      </c>
      <c r="O18" s="11">
        <v>0</v>
      </c>
      <c r="P18" s="11">
        <v>0</v>
      </c>
      <c r="Q18" s="11">
        <v>0</v>
      </c>
      <c r="R18" s="11">
        <v>0</v>
      </c>
    </row>
    <row r="19" spans="1:35" ht="20.100000000000001" customHeight="1">
      <c r="A19" s="10">
        <v>216</v>
      </c>
      <c r="B19" s="13" t="s">
        <v>16</v>
      </c>
      <c r="C19" s="12">
        <f t="shared" si="0"/>
        <v>1157</v>
      </c>
      <c r="D19" s="11">
        <v>0</v>
      </c>
      <c r="E19" s="11">
        <v>0</v>
      </c>
      <c r="F19" s="11">
        <v>0</v>
      </c>
      <c r="G19" s="11">
        <v>374</v>
      </c>
      <c r="H19" s="11">
        <v>465</v>
      </c>
      <c r="I19" s="11">
        <v>315</v>
      </c>
      <c r="J19" s="11">
        <v>0</v>
      </c>
      <c r="K19" s="11">
        <v>0</v>
      </c>
      <c r="L19" s="11">
        <v>3</v>
      </c>
      <c r="M19" s="11">
        <v>0</v>
      </c>
      <c r="N19" s="11">
        <v>0</v>
      </c>
      <c r="O19" s="11">
        <v>0</v>
      </c>
      <c r="P19" s="11">
        <v>0</v>
      </c>
      <c r="Q19" s="11">
        <v>0</v>
      </c>
      <c r="R19" s="11">
        <v>0</v>
      </c>
    </row>
    <row r="20" spans="1:35" ht="20.100000000000001" customHeight="1">
      <c r="A20" s="10">
        <v>217</v>
      </c>
      <c r="B20" s="10" t="s">
        <v>17</v>
      </c>
      <c r="C20" s="12">
        <f t="shared" si="0"/>
        <v>0</v>
      </c>
      <c r="D20" s="11">
        <v>0</v>
      </c>
      <c r="E20" s="11">
        <v>0</v>
      </c>
      <c r="F20" s="11">
        <v>0</v>
      </c>
      <c r="G20" s="11">
        <v>0</v>
      </c>
      <c r="H20" s="11">
        <v>0</v>
      </c>
      <c r="I20" s="11">
        <v>0</v>
      </c>
      <c r="J20" s="11">
        <v>0</v>
      </c>
      <c r="K20" s="11">
        <v>0</v>
      </c>
      <c r="L20" s="11">
        <v>0</v>
      </c>
      <c r="M20" s="11">
        <v>0</v>
      </c>
      <c r="N20" s="11">
        <v>0</v>
      </c>
      <c r="O20" s="11">
        <v>0</v>
      </c>
      <c r="P20" s="11">
        <v>0</v>
      </c>
      <c r="Q20" s="11">
        <v>0</v>
      </c>
      <c r="R20" s="11">
        <v>0</v>
      </c>
    </row>
    <row r="21" spans="1:35" ht="20.100000000000001" customHeight="1">
      <c r="A21" s="10">
        <v>219</v>
      </c>
      <c r="B21" s="13" t="s">
        <v>18</v>
      </c>
      <c r="C21" s="12">
        <f t="shared" si="0"/>
        <v>0</v>
      </c>
      <c r="D21" s="11">
        <v>0</v>
      </c>
      <c r="E21" s="11">
        <v>0</v>
      </c>
      <c r="F21" s="11">
        <v>0</v>
      </c>
      <c r="G21" s="11">
        <v>0</v>
      </c>
      <c r="H21" s="11">
        <v>0</v>
      </c>
      <c r="I21" s="11">
        <v>0</v>
      </c>
      <c r="J21" s="11">
        <v>0</v>
      </c>
      <c r="K21" s="11">
        <v>0</v>
      </c>
      <c r="L21" s="11">
        <v>0</v>
      </c>
      <c r="M21" s="11">
        <v>0</v>
      </c>
      <c r="N21" s="11">
        <v>0</v>
      </c>
      <c r="O21" s="11">
        <v>0</v>
      </c>
      <c r="P21" s="11">
        <v>0</v>
      </c>
      <c r="Q21" s="11">
        <v>0</v>
      </c>
      <c r="R21" s="11">
        <v>0</v>
      </c>
    </row>
    <row r="22" spans="1:35" ht="20.100000000000001" customHeight="1">
      <c r="A22" s="10">
        <v>220</v>
      </c>
      <c r="B22" s="13" t="s">
        <v>19</v>
      </c>
      <c r="C22" s="12">
        <f t="shared" si="0"/>
        <v>5403</v>
      </c>
      <c r="D22" s="11">
        <v>1738</v>
      </c>
      <c r="E22" s="11">
        <v>2901</v>
      </c>
      <c r="F22" s="11">
        <v>141</v>
      </c>
      <c r="G22" s="11">
        <v>0</v>
      </c>
      <c r="H22" s="11">
        <v>499</v>
      </c>
      <c r="I22" s="11">
        <v>68</v>
      </c>
      <c r="J22" s="11">
        <v>0</v>
      </c>
      <c r="K22" s="11">
        <v>0</v>
      </c>
      <c r="L22" s="11">
        <v>7</v>
      </c>
      <c r="M22" s="11">
        <v>0</v>
      </c>
      <c r="N22" s="11">
        <v>0</v>
      </c>
      <c r="O22" s="11">
        <v>0</v>
      </c>
      <c r="P22" s="11">
        <v>0</v>
      </c>
      <c r="Q22" s="11">
        <v>0</v>
      </c>
      <c r="R22" s="11">
        <v>49</v>
      </c>
    </row>
    <row r="23" spans="1:35" ht="20.100000000000001" customHeight="1">
      <c r="A23" s="10">
        <v>221</v>
      </c>
      <c r="B23" s="13" t="s">
        <v>20</v>
      </c>
      <c r="C23" s="12">
        <f t="shared" si="0"/>
        <v>9162</v>
      </c>
      <c r="D23" s="11">
        <v>2520</v>
      </c>
      <c r="E23" s="11">
        <v>0</v>
      </c>
      <c r="F23" s="11">
        <v>0</v>
      </c>
      <c r="G23" s="11">
        <v>305</v>
      </c>
      <c r="H23" s="11">
        <v>6237</v>
      </c>
      <c r="I23" s="11">
        <v>100</v>
      </c>
      <c r="J23" s="11">
        <v>0</v>
      </c>
      <c r="K23" s="11">
        <v>0</v>
      </c>
      <c r="L23" s="11">
        <v>0</v>
      </c>
      <c r="M23" s="11">
        <v>0</v>
      </c>
      <c r="N23" s="11">
        <v>0</v>
      </c>
      <c r="O23" s="11">
        <v>0</v>
      </c>
      <c r="P23" s="11">
        <v>0</v>
      </c>
      <c r="Q23" s="11">
        <v>0</v>
      </c>
      <c r="R23" s="11">
        <v>0</v>
      </c>
    </row>
    <row r="24" spans="1:35" ht="20.100000000000001" customHeight="1">
      <c r="A24" s="10">
        <v>222</v>
      </c>
      <c r="B24" s="13" t="s">
        <v>21</v>
      </c>
      <c r="C24" s="12">
        <f t="shared" si="0"/>
        <v>4859</v>
      </c>
      <c r="D24" s="11">
        <v>0</v>
      </c>
      <c r="E24" s="11">
        <v>814</v>
      </c>
      <c r="F24" s="11">
        <v>0</v>
      </c>
      <c r="G24" s="11">
        <v>3750</v>
      </c>
      <c r="H24" s="11">
        <v>45</v>
      </c>
      <c r="I24" s="11">
        <v>250</v>
      </c>
      <c r="J24" s="11">
        <v>0</v>
      </c>
      <c r="K24" s="11">
        <v>0</v>
      </c>
      <c r="L24" s="11">
        <v>0</v>
      </c>
      <c r="M24" s="11">
        <v>0</v>
      </c>
      <c r="N24" s="11">
        <v>0</v>
      </c>
      <c r="O24" s="11">
        <v>0</v>
      </c>
      <c r="P24" s="11">
        <v>0</v>
      </c>
      <c r="Q24" s="11">
        <v>0</v>
      </c>
      <c r="R24" s="11">
        <v>0</v>
      </c>
    </row>
    <row r="25" spans="1:35" ht="20.100000000000001" customHeight="1">
      <c r="A25" s="10">
        <v>224</v>
      </c>
      <c r="B25" s="13" t="s">
        <v>22</v>
      </c>
      <c r="C25" s="12">
        <f t="shared" si="0"/>
        <v>5727</v>
      </c>
      <c r="D25" s="11">
        <v>734</v>
      </c>
      <c r="E25" s="11">
        <v>1729</v>
      </c>
      <c r="F25" s="11">
        <v>45</v>
      </c>
      <c r="G25" s="11">
        <v>0</v>
      </c>
      <c r="H25" s="11">
        <v>2907</v>
      </c>
      <c r="I25" s="11">
        <v>100</v>
      </c>
      <c r="J25" s="11">
        <v>100</v>
      </c>
      <c r="K25" s="11">
        <v>0</v>
      </c>
      <c r="L25" s="11">
        <v>92</v>
      </c>
      <c r="M25" s="11">
        <v>0</v>
      </c>
      <c r="N25" s="11">
        <v>0</v>
      </c>
      <c r="O25" s="11">
        <v>0</v>
      </c>
      <c r="P25" s="11">
        <v>0</v>
      </c>
      <c r="Q25" s="11">
        <v>0</v>
      </c>
      <c r="R25" s="11">
        <v>20</v>
      </c>
    </row>
    <row r="26" spans="1:35" ht="20.100000000000001" customHeight="1">
      <c r="A26" s="10">
        <v>227</v>
      </c>
      <c r="B26" s="10" t="s">
        <v>23</v>
      </c>
      <c r="C26" s="12">
        <f t="shared" si="0"/>
        <v>26000</v>
      </c>
      <c r="D26" s="11">
        <v>0</v>
      </c>
      <c r="E26" s="11">
        <v>0</v>
      </c>
      <c r="F26" s="11">
        <v>26000</v>
      </c>
      <c r="G26" s="11">
        <v>0</v>
      </c>
      <c r="H26" s="11">
        <v>0</v>
      </c>
      <c r="I26" s="11">
        <v>0</v>
      </c>
      <c r="J26" s="11">
        <v>0</v>
      </c>
      <c r="K26" s="11">
        <v>0</v>
      </c>
      <c r="L26" s="11">
        <v>0</v>
      </c>
      <c r="M26" s="11">
        <v>0</v>
      </c>
      <c r="N26" s="11">
        <v>0</v>
      </c>
      <c r="O26" s="11">
        <v>0</v>
      </c>
      <c r="P26" s="11">
        <v>0</v>
      </c>
      <c r="Q26" s="11">
        <v>0</v>
      </c>
      <c r="R26" s="11">
        <v>0</v>
      </c>
    </row>
    <row r="27" spans="1:35" ht="20.100000000000001" customHeight="1">
      <c r="A27" s="10">
        <v>229</v>
      </c>
      <c r="B27" s="11" t="s">
        <v>24</v>
      </c>
      <c r="C27" s="12">
        <f t="shared" si="0"/>
        <v>91879</v>
      </c>
      <c r="D27" s="11">
        <v>7000</v>
      </c>
      <c r="E27" s="11">
        <v>44230</v>
      </c>
      <c r="F27" s="11">
        <v>0</v>
      </c>
      <c r="G27" s="11">
        <v>69</v>
      </c>
      <c r="H27" s="11">
        <v>80</v>
      </c>
      <c r="I27" s="11">
        <v>0</v>
      </c>
      <c r="J27" s="11">
        <v>0</v>
      </c>
      <c r="K27" s="11">
        <v>0</v>
      </c>
      <c r="L27" s="11">
        <v>0</v>
      </c>
      <c r="M27" s="11">
        <v>0</v>
      </c>
      <c r="N27" s="11">
        <v>0</v>
      </c>
      <c r="O27" s="11">
        <v>0</v>
      </c>
      <c r="P27" s="11">
        <v>0</v>
      </c>
      <c r="Q27" s="11">
        <v>0</v>
      </c>
      <c r="R27" s="11">
        <v>40500</v>
      </c>
    </row>
    <row r="28" spans="1:35" ht="20.100000000000001" customHeight="1">
      <c r="A28" s="10">
        <v>230</v>
      </c>
      <c r="B28" s="11" t="s">
        <v>41</v>
      </c>
      <c r="C28" s="12">
        <f t="shared" si="0"/>
        <v>0</v>
      </c>
      <c r="D28" s="11">
        <f>IFERROR(VLOOKUP(A28,[1]Sheet2!$C$2:$D$16,2,FALSE),0)</f>
        <v>0</v>
      </c>
      <c r="E28" s="11">
        <f>IFERROR(VLOOKUP(A28,[1]Sheet2!$C$18:$D$33,2,FALSE),0)</f>
        <v>0</v>
      </c>
      <c r="F28" s="11">
        <f>IFERROR(VLOOKUP(A28,[1]Sheet2!$C$35:$D$48,2,FALSE),0)</f>
        <v>0</v>
      </c>
      <c r="G28" s="11">
        <v>0</v>
      </c>
      <c r="H28" s="11">
        <f>IFERROR(VLOOKUP(A28,[1]Sheet2!$C$50:$D$68,2,FALSE),0)</f>
        <v>0</v>
      </c>
      <c r="I28" s="11">
        <f>IFERROR(VLOOKUP(A28,[1]Sheet2!$C$70:$D$83,2,FALSE),0)</f>
        <v>0</v>
      </c>
      <c r="J28" s="11">
        <f>IFERROR(VLOOKUP(A28,[1]Sheet2!$C$85:$D$90,2,FALSE),0)</f>
        <v>0</v>
      </c>
      <c r="K28" s="11"/>
      <c r="L28" s="11">
        <f>IFERROR(VLOOKUP(A28,[1]Sheet2!$C$92:$D$105,2,FALSE),0)</f>
        <v>0</v>
      </c>
      <c r="M28" s="11"/>
      <c r="N28" s="11"/>
      <c r="O28" s="11"/>
      <c r="P28" s="12">
        <f>[2]表三!J8</f>
        <v>0</v>
      </c>
      <c r="Q28" s="11"/>
      <c r="R28" s="11">
        <f>IFERROR(VLOOKUP(A28,[1]Sheet2!$C$110:$D$120,2,FALSE),0)</f>
        <v>0</v>
      </c>
    </row>
    <row r="29" spans="1:35" ht="20.100000000000001" customHeight="1">
      <c r="A29" s="10">
        <v>232</v>
      </c>
      <c r="B29" s="13" t="s">
        <v>25</v>
      </c>
      <c r="C29" s="12">
        <f t="shared" si="0"/>
        <v>12000</v>
      </c>
      <c r="D29" s="11">
        <v>0</v>
      </c>
      <c r="E29" s="11">
        <v>0</v>
      </c>
      <c r="F29" s="11"/>
      <c r="G29" s="11">
        <v>0</v>
      </c>
      <c r="H29" s="11">
        <v>0</v>
      </c>
      <c r="I29" s="11">
        <v>0</v>
      </c>
      <c r="J29" s="11">
        <v>0</v>
      </c>
      <c r="K29" s="11">
        <v>0</v>
      </c>
      <c r="L29" s="11">
        <v>0</v>
      </c>
      <c r="M29" s="11">
        <v>0</v>
      </c>
      <c r="N29" s="11">
        <v>12000</v>
      </c>
      <c r="O29" s="11">
        <v>0</v>
      </c>
      <c r="P29" s="11">
        <v>0</v>
      </c>
      <c r="Q29" s="11">
        <v>0</v>
      </c>
      <c r="R29" s="11">
        <v>0</v>
      </c>
    </row>
    <row r="30" spans="1:35" ht="20.100000000000001" customHeight="1">
      <c r="A30" s="10">
        <v>233</v>
      </c>
      <c r="B30" s="13" t="s">
        <v>26</v>
      </c>
      <c r="C30" s="12">
        <f t="shared" si="0"/>
        <v>0</v>
      </c>
      <c r="D30" s="11">
        <v>0</v>
      </c>
      <c r="E30" s="11">
        <v>0</v>
      </c>
      <c r="F30" s="11">
        <v>0</v>
      </c>
      <c r="G30" s="11">
        <v>0</v>
      </c>
      <c r="H30" s="11">
        <v>0</v>
      </c>
      <c r="I30" s="11">
        <v>0</v>
      </c>
      <c r="J30" s="11">
        <v>0</v>
      </c>
      <c r="K30" s="11"/>
      <c r="L30" s="11">
        <v>0</v>
      </c>
      <c r="M30" s="11"/>
      <c r="N30" s="11"/>
      <c r="O30" s="11"/>
      <c r="P30" s="11"/>
      <c r="Q30" s="11"/>
      <c r="R30" s="11">
        <v>0</v>
      </c>
      <c r="U30" s="1">
        <f t="shared" ref="U30:AI30" si="1">ROUND(D30,0)</f>
        <v>0</v>
      </c>
      <c r="V30" s="1">
        <f t="shared" si="1"/>
        <v>0</v>
      </c>
      <c r="W30" s="1">
        <f t="shared" si="1"/>
        <v>0</v>
      </c>
      <c r="X30" s="1">
        <f t="shared" si="1"/>
        <v>0</v>
      </c>
      <c r="Y30" s="1">
        <f t="shared" si="1"/>
        <v>0</v>
      </c>
      <c r="Z30" s="1">
        <f t="shared" si="1"/>
        <v>0</v>
      </c>
      <c r="AA30" s="1">
        <f t="shared" si="1"/>
        <v>0</v>
      </c>
      <c r="AB30" s="1">
        <f t="shared" si="1"/>
        <v>0</v>
      </c>
      <c r="AC30" s="1">
        <f t="shared" si="1"/>
        <v>0</v>
      </c>
      <c r="AD30" s="1">
        <f t="shared" si="1"/>
        <v>0</v>
      </c>
      <c r="AE30" s="1">
        <f t="shared" si="1"/>
        <v>0</v>
      </c>
      <c r="AF30" s="1">
        <f t="shared" si="1"/>
        <v>0</v>
      </c>
      <c r="AG30" s="1">
        <f t="shared" si="1"/>
        <v>0</v>
      </c>
      <c r="AH30" s="1">
        <f t="shared" si="1"/>
        <v>0</v>
      </c>
      <c r="AI30" s="1">
        <f t="shared" si="1"/>
        <v>0</v>
      </c>
    </row>
    <row r="31" spans="1:35" ht="20.100000000000001" customHeight="1">
      <c r="A31" s="14" t="s">
        <v>44</v>
      </c>
      <c r="B31" s="14"/>
      <c r="C31" s="12">
        <f t="shared" si="0"/>
        <v>839168</v>
      </c>
      <c r="D31" s="11">
        <f>SUM(D5:D30)</f>
        <v>93415</v>
      </c>
      <c r="E31" s="11">
        <f t="shared" ref="E31:R31" si="2">SUM(E5:E30)</f>
        <v>106359</v>
      </c>
      <c r="F31" s="11">
        <f t="shared" si="2"/>
        <v>134605</v>
      </c>
      <c r="G31" s="11">
        <f t="shared" si="2"/>
        <v>96957</v>
      </c>
      <c r="H31" s="11">
        <f t="shared" si="2"/>
        <v>201508</v>
      </c>
      <c r="I31" s="11">
        <f t="shared" si="2"/>
        <v>30160</v>
      </c>
      <c r="J31" s="11">
        <f t="shared" si="2"/>
        <v>2157</v>
      </c>
      <c r="K31" s="11">
        <f t="shared" si="2"/>
        <v>0</v>
      </c>
      <c r="L31" s="11">
        <f t="shared" si="2"/>
        <v>17390</v>
      </c>
      <c r="M31" s="11">
        <f t="shared" si="2"/>
        <v>22100</v>
      </c>
      <c r="N31" s="11">
        <f t="shared" si="2"/>
        <v>12000</v>
      </c>
      <c r="O31" s="11">
        <f t="shared" si="2"/>
        <v>0</v>
      </c>
      <c r="P31" s="11">
        <f t="shared" si="2"/>
        <v>0</v>
      </c>
      <c r="Q31" s="11"/>
      <c r="R31" s="11">
        <f t="shared" si="2"/>
        <v>122517</v>
      </c>
    </row>
  </sheetData>
  <mergeCells count="4">
    <mergeCell ref="A1:R1"/>
    <mergeCell ref="A3:B3"/>
    <mergeCell ref="C3:C4"/>
    <mergeCell ref="A31:B3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2022-05-18T08:16:11Z</dcterms:created>
  <dcterms:modified xsi:type="dcterms:W3CDTF">2022-05-18T09:46:41Z</dcterms:modified>
</cp:coreProperties>
</file>